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autoCompressPictures="0"/>
  <workbookProtection workbookPassword="E1FC" lockStructure="1"/>
  <bookViews>
    <workbookView xWindow="380" yWindow="40" windowWidth="20540" windowHeight="11760"/>
  </bookViews>
  <sheets>
    <sheet name="Sales table" sheetId="1" r:id="rId1"/>
    <sheet name="Product List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1" l="1"/>
  <c r="G3" i="1"/>
  <c r="C4" i="1"/>
  <c r="H4" i="1"/>
  <c r="C5" i="1"/>
  <c r="G5" i="1"/>
  <c r="C6" i="1"/>
  <c r="G6" i="1"/>
  <c r="C7" i="1"/>
  <c r="C2" i="1"/>
  <c r="B3" i="1"/>
  <c r="B4" i="1"/>
  <c r="B5" i="1"/>
  <c r="B6" i="1"/>
  <c r="B7" i="1"/>
  <c r="B2" i="1"/>
  <c r="F3" i="1"/>
  <c r="F4" i="1"/>
  <c r="F5" i="1"/>
  <c r="F6" i="1"/>
  <c r="F2" i="1"/>
  <c r="H3" i="1"/>
  <c r="H6" i="1"/>
  <c r="H5" i="1"/>
  <c r="G4" i="1"/>
  <c r="G2" i="1"/>
  <c r="H2" i="1"/>
  <c r="C12" i="1"/>
  <c r="C13" i="1"/>
</calcChain>
</file>

<file path=xl/sharedStrings.xml><?xml version="1.0" encoding="utf-8"?>
<sst xmlns="http://schemas.openxmlformats.org/spreadsheetml/2006/main" count="33" uniqueCount="26">
  <si>
    <t>Item</t>
  </si>
  <si>
    <t>Section</t>
  </si>
  <si>
    <t>Price</t>
  </si>
  <si>
    <t>Total</t>
  </si>
  <si>
    <t>Books</t>
  </si>
  <si>
    <t>Art Supplies</t>
  </si>
  <si>
    <t>Computers</t>
  </si>
  <si>
    <t xml:space="preserve">Description </t>
  </si>
  <si>
    <t>Item Code</t>
  </si>
  <si>
    <t>B20001</t>
  </si>
  <si>
    <t>A10001</t>
  </si>
  <si>
    <t>A10002</t>
  </si>
  <si>
    <t>C30002</t>
  </si>
  <si>
    <t>V40005</t>
  </si>
  <si>
    <t>Paints Brushes</t>
  </si>
  <si>
    <t>White Board</t>
  </si>
  <si>
    <t>Succeed skills Book</t>
  </si>
  <si>
    <t>Cars Games</t>
  </si>
  <si>
    <t>Total Sales for 
Computers Section</t>
  </si>
  <si>
    <t>Number of items sold
 from books Section</t>
  </si>
  <si>
    <t>Has 20% Discount?</t>
  </si>
  <si>
    <t xml:space="preserve"> Discount Amount</t>
  </si>
  <si>
    <t>Toshiba Laptops</t>
  </si>
  <si>
    <t>Video Games</t>
  </si>
  <si>
    <t xml:space="preserve">Quantity </t>
  </si>
  <si>
    <t xml:space="preserve">Item Description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</si>
</sst>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164" fontId="0" fillId="0" borderId="0" xfId="1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2" fillId="0" borderId="0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G13" sqref="G13"/>
    </sheetView>
  </sheetViews>
  <sheetFormatPr baseColWidth="10" defaultColWidth="8.83203125" defaultRowHeight="14" x14ac:dyDescent="0"/>
  <cols>
    <col min="2" max="2" width="25.5" customWidth="1"/>
    <col min="3" max="3" width="20.33203125" customWidth="1"/>
    <col min="7" max="7" width="16.83203125" customWidth="1"/>
    <col min="8" max="8" width="20.5" customWidth="1"/>
  </cols>
  <sheetData>
    <row r="1" spans="1:8">
      <c r="A1" s="3" t="s">
        <v>0</v>
      </c>
      <c r="B1" s="3" t="s">
        <v>25</v>
      </c>
      <c r="C1" s="3" t="s">
        <v>1</v>
      </c>
      <c r="D1" s="3" t="s">
        <v>24</v>
      </c>
      <c r="E1" s="3" t="s">
        <v>2</v>
      </c>
      <c r="F1" s="3" t="s">
        <v>3</v>
      </c>
      <c r="G1" s="3" t="s">
        <v>20</v>
      </c>
      <c r="H1" s="3" t="s">
        <v>21</v>
      </c>
    </row>
    <row r="2" spans="1:8">
      <c r="A2" s="1" t="s">
        <v>10</v>
      </c>
      <c r="B2" s="1" t="str">
        <f>IFERROR(VLOOKUP(A2,'Product List'!A2:C6,2,FALSE),"Invalid Item Code")</f>
        <v>Paints Brushes</v>
      </c>
      <c r="C2" s="1" t="str">
        <f>IFERROR(VLOOKUP(A2,'Product List'!A2:C6,3,FALSE),"Invalid Item Code")</f>
        <v>Art Supplies</v>
      </c>
      <c r="D2" s="1">
        <v>6</v>
      </c>
      <c r="E2" s="4">
        <v>40</v>
      </c>
      <c r="F2" s="5">
        <f>D2*E2</f>
        <v>240</v>
      </c>
      <c r="G2" s="5" t="b">
        <f>AND(C2="Art Supplies",D2&gt;5)</f>
        <v>1</v>
      </c>
      <c r="H2" s="1">
        <f>IF(AND(C2="Art Supplies",D2&gt;5),F2*(20%), "No Discount")</f>
        <v>48</v>
      </c>
    </row>
    <row r="3" spans="1:8">
      <c r="A3" s="1" t="s">
        <v>11</v>
      </c>
      <c r="B3" s="1" t="str">
        <f>IFERROR(VLOOKUP(A3,'Product List'!A3:C7,2,FALSE),"Invalid Item Code")</f>
        <v>White Board</v>
      </c>
      <c r="C3" s="1" t="str">
        <f>IFERROR(VLOOKUP(A3,'Product List'!A3:C7,3,FALSE),"Invalid Item Code")</f>
        <v>Art Supplies</v>
      </c>
      <c r="D3" s="1">
        <v>2</v>
      </c>
      <c r="E3" s="4">
        <v>100</v>
      </c>
      <c r="F3" s="5">
        <f t="shared" ref="F3:F6" si="0">D3*E3</f>
        <v>200</v>
      </c>
      <c r="G3" s="5" t="b">
        <f t="shared" ref="G3:G6" si="1">AND(C3="Art Supplies",D3&gt;5)</f>
        <v>0</v>
      </c>
      <c r="H3" s="1" t="str">
        <f t="shared" ref="H3:H6" si="2">IF(AND(C3="Art Supplies",D3&gt;5),F3-(20%), "No Discount")</f>
        <v>No Discount</v>
      </c>
    </row>
    <row r="4" spans="1:8">
      <c r="A4" s="1" t="s">
        <v>9</v>
      </c>
      <c r="B4" s="1" t="str">
        <f>IFERROR(VLOOKUP(A4,'Product List'!A4:C8,2,FALSE),"Invalid Item Code")</f>
        <v>Succeed skills Book</v>
      </c>
      <c r="C4" s="1" t="str">
        <f>IFERROR(VLOOKUP(A4,'Product List'!A4:C8,3,FALSE),"Invalid Item Code")</f>
        <v>Books</v>
      </c>
      <c r="D4" s="1">
        <v>6</v>
      </c>
      <c r="E4" s="4">
        <v>20</v>
      </c>
      <c r="F4" s="5">
        <f t="shared" si="0"/>
        <v>120</v>
      </c>
      <c r="G4" s="5" t="b">
        <f t="shared" si="1"/>
        <v>0</v>
      </c>
      <c r="H4" s="1" t="str">
        <f t="shared" si="2"/>
        <v>No Discount</v>
      </c>
    </row>
    <row r="5" spans="1:8">
      <c r="A5" s="1" t="s">
        <v>12</v>
      </c>
      <c r="B5" s="1" t="str">
        <f>IFERROR(VLOOKUP(A5,'Product List'!A5:C9,2,FALSE),"Invalid Item Code")</f>
        <v>Toshiba Laptops</v>
      </c>
      <c r="C5" s="1" t="str">
        <f>IFERROR(VLOOKUP(A5,'Product List'!A5:C9,3,FALSE),"Invalid Item Code")</f>
        <v>Computers</v>
      </c>
      <c r="D5" s="1">
        <v>2</v>
      </c>
      <c r="E5" s="4">
        <v>800</v>
      </c>
      <c r="F5" s="5">
        <f t="shared" si="0"/>
        <v>1600</v>
      </c>
      <c r="G5" s="5" t="b">
        <f t="shared" si="1"/>
        <v>0</v>
      </c>
      <c r="H5" s="1" t="str">
        <f t="shared" si="2"/>
        <v>No Discount</v>
      </c>
    </row>
    <row r="6" spans="1:8">
      <c r="A6" s="1" t="s">
        <v>13</v>
      </c>
      <c r="B6" s="1" t="str">
        <f>IFERROR(VLOOKUP(A6,'Product List'!A6:C10,2,FALSE),"Invalid Item Code")</f>
        <v>Cars Games</v>
      </c>
      <c r="C6" s="1" t="str">
        <f>IFERROR(VLOOKUP(A6,'Product List'!A6:C10,3,FALSE),"Invalid Item Code")</f>
        <v>Video Games</v>
      </c>
      <c r="D6" s="1">
        <v>4</v>
      </c>
      <c r="E6" s="4">
        <v>30</v>
      </c>
      <c r="F6" s="5">
        <f t="shared" si="0"/>
        <v>120</v>
      </c>
      <c r="G6" s="5" t="b">
        <f t="shared" si="1"/>
        <v>0</v>
      </c>
      <c r="H6" s="1" t="str">
        <f t="shared" si="2"/>
        <v>No Discount</v>
      </c>
    </row>
    <row r="7" spans="1:8">
      <c r="A7" s="1">
        <v>1500</v>
      </c>
      <c r="B7" s="1" t="str">
        <f>IFERROR(VLOOKUP(A7,'Product List'!A7:C11,2,FALSE),"Invalid Item Code")</f>
        <v>Invalid Item Code</v>
      </c>
      <c r="C7" s="1" t="str">
        <f>IFERROR(VLOOKUP(A7,'Product List'!A7:C11,3,FALSE),"Invalid Item Code")</f>
        <v>Invalid Item Code</v>
      </c>
      <c r="D7" s="1"/>
      <c r="E7" s="1"/>
      <c r="F7" s="1"/>
      <c r="G7" s="1"/>
      <c r="H7" s="1"/>
    </row>
    <row r="11" spans="1:8" ht="15" thickBot="1">
      <c r="B11" s="8"/>
      <c r="C11" s="8"/>
    </row>
    <row r="12" spans="1:8" ht="30" thickTop="1" thickBot="1">
      <c r="B12" s="6" t="s">
        <v>18</v>
      </c>
      <c r="C12" s="7">
        <f>SUMIF(C2:C6,"Computers",F2:F6)</f>
        <v>1600</v>
      </c>
    </row>
    <row r="13" spans="1:8" ht="30" thickTop="1" thickBot="1">
      <c r="B13" s="6" t="s">
        <v>19</v>
      </c>
      <c r="C13" s="7">
        <f>COUNTIF(C2:C6,"Books")</f>
        <v>1</v>
      </c>
    </row>
    <row r="14" spans="1:8" ht="15" thickTop="1"/>
  </sheetData>
  <mergeCells count="1">
    <mergeCell ref="B11:C11"/>
  </mergeCells>
  <conditionalFormatting sqref="F2:F7">
    <cfRule type="colorScale" priority="1">
      <colorScale>
        <cfvo type="min"/>
        <cfvo type="max"/>
        <color rgb="FFFF7128"/>
        <color rgb="FFFFEF9C"/>
      </colorScale>
    </cfRule>
  </conditionalFormatting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baseColWidth="10" defaultColWidth="8.83203125" defaultRowHeight="14" x14ac:dyDescent="0"/>
  <cols>
    <col min="1" max="1" width="13.1640625" customWidth="1"/>
    <col min="2" max="2" width="17.83203125" customWidth="1"/>
    <col min="3" max="3" width="14.83203125" customWidth="1"/>
  </cols>
  <sheetData>
    <row r="1" spans="1:3">
      <c r="A1" s="2" t="s">
        <v>8</v>
      </c>
      <c r="B1" s="2" t="s">
        <v>7</v>
      </c>
      <c r="C1" s="2" t="s">
        <v>1</v>
      </c>
    </row>
    <row r="2" spans="1:3">
      <c r="A2" t="s">
        <v>10</v>
      </c>
      <c r="B2" t="s">
        <v>14</v>
      </c>
      <c r="C2" t="s">
        <v>5</v>
      </c>
    </row>
    <row r="3" spans="1:3">
      <c r="A3" t="s">
        <v>11</v>
      </c>
      <c r="B3" t="s">
        <v>15</v>
      </c>
      <c r="C3" t="s">
        <v>5</v>
      </c>
    </row>
    <row r="4" spans="1:3">
      <c r="A4" t="s">
        <v>9</v>
      </c>
      <c r="B4" t="s">
        <v>16</v>
      </c>
      <c r="C4" t="s">
        <v>4</v>
      </c>
    </row>
    <row r="5" spans="1:3">
      <c r="A5" t="s">
        <v>12</v>
      </c>
      <c r="B5" t="s">
        <v>22</v>
      </c>
      <c r="C5" t="s">
        <v>6</v>
      </c>
    </row>
    <row r="6" spans="1:3">
      <c r="A6" t="s">
        <v>13</v>
      </c>
      <c r="B6" t="s">
        <v>17</v>
      </c>
      <c r="C6" t="s">
        <v>23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 table</vt:lpstr>
      <vt:lpstr>Product List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</dc:creator>
  <cp:lastModifiedBy>Sarah Alodan</cp:lastModifiedBy>
  <dcterms:created xsi:type="dcterms:W3CDTF">2015-03-28T11:17:54Z</dcterms:created>
  <dcterms:modified xsi:type="dcterms:W3CDTF">2015-04-12T19:50:31Z</dcterms:modified>
</cp:coreProperties>
</file>